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hoscopisten-my.sharepoint.com/personal/officemanager_echoscopisten_nl/Documents/Bureaublad/"/>
    </mc:Choice>
  </mc:AlternateContent>
  <xr:revisionPtr revIDLastSave="0" documentId="8_{FCA8B1E8-F03B-4466-922E-C146DC640ABD}" xr6:coauthVersionLast="47" xr6:coauthVersionMax="47" xr10:uidLastSave="{00000000-0000-0000-0000-000000000000}"/>
  <bookViews>
    <workbookView xWindow="-108" yWindow="-108" windowWidth="23256" windowHeight="12456" xr2:uid="{CED2A66E-A704-4427-B0EF-654B76A6DE2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D37" i="1"/>
  <c r="C37" i="1"/>
  <c r="B37" i="1"/>
  <c r="B27" i="1"/>
  <c r="B44" i="1"/>
  <c r="B43" i="1"/>
  <c r="B42" i="1"/>
  <c r="B41" i="1" l="1"/>
  <c r="B40" i="1" s="1"/>
  <c r="B11" i="1" l="1"/>
  <c r="B10" i="1"/>
</calcChain>
</file>

<file path=xl/sharedStrings.xml><?xml version="1.0" encoding="utf-8"?>
<sst xmlns="http://schemas.openxmlformats.org/spreadsheetml/2006/main" count="109" uniqueCount="88">
  <si>
    <t>Beoordelingsformulier Termijn</t>
  </si>
  <si>
    <t>Achternaam echoscopist, tussenvoegsel</t>
  </si>
  <si>
    <t>Voornaam - letters echoscopist</t>
  </si>
  <si>
    <t>Naam verloskundige praktijk/ echocentrum en plaatsnaam</t>
  </si>
  <si>
    <t>Naam beoordelaar</t>
  </si>
  <si>
    <t>Datum beoordeling</t>
  </si>
  <si>
    <t>Score</t>
  </si>
  <si>
    <t>Conclusie beoordeling termijn</t>
  </si>
  <si>
    <t>Beoordeling Termijn</t>
  </si>
  <si>
    <t>Bij vergroting</t>
  </si>
  <si>
    <t xml:space="preserve">Bij doorsnede </t>
  </si>
  <si>
    <t>Bij calliper plaatsing</t>
  </si>
  <si>
    <t>Maximaal te behalen punten: 23</t>
  </si>
  <si>
    <t>Score 1 of 0 of a</t>
  </si>
  <si>
    <t>Score 2 of 0 of a</t>
  </si>
  <si>
    <t>score 2 of 0 of a</t>
  </si>
  <si>
    <t>1 = goed</t>
  </si>
  <si>
    <t>2 = goed</t>
  </si>
  <si>
    <t>0 = onvoldoende</t>
  </si>
  <si>
    <t xml:space="preserve">a = geen afbeelding </t>
  </si>
  <si>
    <t>a = geen afbeelding</t>
  </si>
  <si>
    <t>Casus 1</t>
  </si>
  <si>
    <t>Casus 2</t>
  </si>
  <si>
    <t>casus 3</t>
  </si>
  <si>
    <t>Casus 4</t>
  </si>
  <si>
    <t>Casus 5</t>
  </si>
  <si>
    <t>BMI zwangere (vul een getal in)</t>
  </si>
  <si>
    <t>Type echoapparaat</t>
  </si>
  <si>
    <t>Overzichtsfoto uterus inclusief cervix, transvaginaal</t>
  </si>
  <si>
    <t>Uitleg score</t>
  </si>
  <si>
    <t>A) Doorsnede</t>
  </si>
  <si>
    <t>0=onvoldoende; 
2=voldoende;
a=geen afbeelding</t>
  </si>
  <si>
    <t>a</t>
  </si>
  <si>
    <t>Beeldoptimalisatie overzichtsfoto (gevraagde doorsnede vult minimaal 2/3 van het beeld, optimale instellingen beeld waardoor goed afgrensbare contouren, focus, gain)</t>
  </si>
  <si>
    <t>0=onvoldoende; 
1=voldoende;
a=geen afbeelding</t>
  </si>
  <si>
    <t>Subtotaal overzichtsfoto uterus &amp; cervix</t>
  </si>
  <si>
    <t>max 3 pnt</t>
  </si>
  <si>
    <t>Opmerkingen beeldbeoordelaar:</t>
  </si>
  <si>
    <t xml:space="preserve">CRL tussen AD 8+4 en 12+6. </t>
  </si>
  <si>
    <t>Casus 3</t>
  </si>
  <si>
    <t>Noteren: TV of TA</t>
  </si>
  <si>
    <t>-</t>
  </si>
  <si>
    <t>Invullen: TV of TA</t>
  </si>
  <si>
    <t>TV</t>
  </si>
  <si>
    <t>TA</t>
  </si>
  <si>
    <t>0=onvoldoende; 
2= voldoende</t>
  </si>
  <si>
    <t>B) Meting</t>
  </si>
  <si>
    <t>Plaatsing calliper caput en stuit, maximale lengte</t>
  </si>
  <si>
    <t>0=onvoldoende; 
2=voldoende</t>
  </si>
  <si>
    <t>C) Beeldkwaliteit</t>
  </si>
  <si>
    <t>Beeldoptimalisatie (optimale instellingen beeld waardoor goed afgrensbare contouren focus, gain, etc. gevraagde doorsnede vult minimaal 2/3 van het beeld met behoud van contouren)</t>
  </si>
  <si>
    <t>0=onvoldoende; 
1=voldoende</t>
  </si>
  <si>
    <t xml:space="preserve">Subtotaal CRL </t>
  </si>
  <si>
    <t>max 20 pnt</t>
  </si>
  <si>
    <t>Eindbeoordeling</t>
  </si>
  <si>
    <t xml:space="preserve">Resultaat: voldoende/ onvoldoende voor registratie in BEN-echokwaliteitsregister Termijn </t>
  </si>
  <si>
    <t>Punten totaal Termijn:</t>
  </si>
  <si>
    <t>max te behalen punten: 23pnt</t>
  </si>
  <si>
    <t>Punten voor correcte doorsnedes</t>
  </si>
  <si>
    <t>max te behalen punten: 10 pnt</t>
  </si>
  <si>
    <t>Punten voor correcte metingen</t>
  </si>
  <si>
    <t>max te behalen punten: 8 pnt</t>
  </si>
  <si>
    <t>Punten voor beeldkwaliteit</t>
  </si>
  <si>
    <t>max te behalen punten: 5 pnt</t>
  </si>
  <si>
    <t>Code beoordelaar:</t>
  </si>
  <si>
    <t>BB…</t>
  </si>
  <si>
    <r>
      <t xml:space="preserve">Code echoscopist </t>
    </r>
    <r>
      <rPr>
        <i/>
        <sz val="11"/>
        <color theme="1"/>
        <rFont val="Calibri"/>
        <family val="2"/>
        <scheme val="minor"/>
      </rPr>
      <t>(staat op logboek)</t>
    </r>
    <r>
      <rPr>
        <sz val="11"/>
        <color theme="1"/>
        <rFont val="Calibri"/>
        <family val="2"/>
        <scheme val="minor"/>
      </rPr>
      <t>:</t>
    </r>
  </si>
  <si>
    <t>2021-00…</t>
  </si>
  <si>
    <r>
      <t>Datum oproep logboek</t>
    </r>
    <r>
      <rPr>
        <i/>
        <sz val="11"/>
        <color theme="1"/>
        <rFont val="Calibri"/>
        <family val="2"/>
        <scheme val="minor"/>
      </rPr>
      <t xml:space="preserve"> (vult Bureau Echokwaliteitsregister van de BEN in)</t>
    </r>
    <r>
      <rPr>
        <sz val="11"/>
        <color theme="1"/>
        <rFont val="Calibri"/>
        <family val="2"/>
        <scheme val="minor"/>
      </rPr>
      <t>:</t>
    </r>
  </si>
  <si>
    <t>dd-mm-jjjj</t>
  </si>
  <si>
    <t>Datum insturen/uploaden logboek:</t>
  </si>
  <si>
    <t>Datum beoordeling:</t>
  </si>
  <si>
    <t>Algemene feedback &amp; advies van de beeldbeoordelaar:</t>
  </si>
  <si>
    <r>
      <t xml:space="preserve">HO training vereist? </t>
    </r>
    <r>
      <rPr>
        <i/>
        <sz val="11"/>
        <color rgb="FF000000"/>
        <rFont val="Calibri"/>
        <family val="2"/>
        <scheme val="minor"/>
      </rPr>
      <t xml:space="preserve">(in te vullen door de BEN)
</t>
    </r>
  </si>
  <si>
    <t xml:space="preserve">nee </t>
  </si>
  <si>
    <t>ja</t>
  </si>
  <si>
    <t>Toelichting beoordelaar:</t>
  </si>
  <si>
    <r>
      <rPr>
        <b/>
        <i/>
        <sz val="11"/>
        <color theme="1"/>
        <rFont val="Calibri"/>
        <family val="2"/>
        <scheme val="minor"/>
      </rPr>
      <t>Disclaimer</t>
    </r>
    <r>
      <rPr>
        <i/>
        <sz val="11"/>
        <color theme="1"/>
        <rFont val="Calibri"/>
        <family val="2"/>
        <scheme val="minor"/>
      </rPr>
      <t>: in Nederland worden de referentiecurves van Robinson (voor CRL) en Verburg (voor biometrie) gehanteerd. Datering van de zwangerschap gebeurt conform het NVOG-protocol "Datering van de zwangerschap"</t>
    </r>
  </si>
  <si>
    <t xml:space="preserve">Robinson HP, Fleming JEE. A critical evaluation of sonar crown-rump length measurements. Br J Obstet Gynaecol 1975;82:702-10. </t>
  </si>
  <si>
    <t xml:space="preserve">Verburg BO, Steegers EA, De RM, Snijders RJ, Smith E, Hofman A, et al. New charts for ultrasound dating of pregnancy and assessment of fetal growth: longitudinal data from a population-based cohort study. Ultrasound Obstet Gynecol 2008 Apr;31(4):388-96. </t>
  </si>
  <si>
    <t>https://www.nvog.nl/wp-content/uploads/2018/09/Datering-van-de-zwangerschap-2.0-update-aug-2018.pdf</t>
  </si>
  <si>
    <t>Voldoende bij 75% = 17 punten.</t>
  </si>
  <si>
    <t>Cases (zie instructie boven aan  dit formulier!)</t>
  </si>
  <si>
    <r>
      <rPr>
        <i/>
        <sz val="11"/>
        <color rgb="FFC00000"/>
        <rFont val="Calibri (Hoofdtekst)"/>
      </rPr>
      <t>4x een CRL waarop de à terme datum vastgesteld is, waarvan maximaal 3x transabdominaal CRL tussen AD 10w+0d - 12w+6d en minimaal 1x transvaginaal CRL tussen 8w+4d - 12w+6d.  In ieder geval 2x een meting boven de AD 10 weken</t>
    </r>
    <r>
      <rPr>
        <i/>
        <sz val="11"/>
        <color rgb="FFF2AFAC"/>
        <rFont val="Calibri (Hoofdtekst)"/>
      </rPr>
      <t xml:space="preserve">. </t>
    </r>
  </si>
  <si>
    <t>Overzicht uterus met daarop zichtbaar: contour uterus, fundus, cervix en ostium internum met annotatie (vruchtzak is niet noodzakelijk).</t>
  </si>
  <si>
    <t>Zwangerschapsduur (niet verplicht bij casus 1)</t>
  </si>
  <si>
    <t xml:space="preserve">Embryo / foetus nagenoeg horizontaal in beeld, caput en stuit afgrensbaar en midsagittaal (o.a. neus, profiel, diencephalon zichtbaar, romp midsagittaal (genitaal tuberkel / rug en nek doorlopend, neutrale positie) Indien crl-meting &lt; 9w+0d is, dan hoeft het embryo niet midsagitaal te zijn afgebeeld. </t>
  </si>
  <si>
    <t>Versie 14-02-2024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</si>
</sst>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000000"/>
      <name val="Arial"/>
      <family val="2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name val="Arial"/>
      <family val="2"/>
    </font>
    <font>
      <b/>
      <i/>
      <sz val="10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7030A0"/>
      <name val="Calibri (Hoofdtekst)"/>
    </font>
    <font>
      <i/>
      <sz val="11"/>
      <color rgb="FFF2AFAC"/>
      <name val="Calibri (Hoofdtekst)"/>
    </font>
    <font>
      <i/>
      <sz val="11"/>
      <color rgb="FFC00000"/>
      <name val="Calibri (Hoofdtekst)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AFAC"/>
        <bgColor indexed="64"/>
      </patternFill>
    </fill>
    <fill>
      <patternFill patternType="solid">
        <fgColor rgb="FF00A0AE"/>
        <bgColor indexed="64"/>
      </patternFill>
    </fill>
    <fill>
      <patternFill patternType="solid">
        <fgColor rgb="FFA5A5A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8">
    <xf numFmtId="0" fontId="0" fillId="0" borderId="0" xfId="0"/>
    <xf numFmtId="0" fontId="5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5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3" borderId="0" xfId="0" applyFont="1" applyFill="1" applyAlignment="1">
      <alignment horizontal="right" vertical="center" wrapText="1"/>
    </xf>
    <xf numFmtId="0" fontId="9" fillId="3" borderId="0" xfId="0" applyFont="1" applyFill="1" applyAlignment="1">
      <alignment vertical="center" wrapText="1"/>
    </xf>
    <xf numFmtId="0" fontId="15" fillId="3" borderId="0" xfId="0" applyFont="1" applyFill="1" applyAlignment="1">
      <alignment vertical="center" wrapText="1"/>
    </xf>
    <xf numFmtId="0" fontId="0" fillId="3" borderId="0" xfId="0" applyFill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3" fillId="5" borderId="1" xfId="0" applyFont="1" applyFill="1" applyBorder="1" applyAlignment="1">
      <alignment vertical="center" wrapText="1"/>
    </xf>
    <xf numFmtId="0" fontId="14" fillId="3" borderId="0" xfId="0" applyFont="1" applyFill="1" applyAlignment="1">
      <alignment vertical="center"/>
    </xf>
    <xf numFmtId="0" fontId="11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vertical="center" wrapText="1"/>
    </xf>
    <xf numFmtId="0" fontId="11" fillId="0" borderId="0" xfId="0" applyFont="1" applyAlignment="1">
      <alignment vertical="center"/>
    </xf>
    <xf numFmtId="0" fontId="0" fillId="3" borderId="0" xfId="0" applyFill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right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16" fillId="4" borderId="1" xfId="0" applyFont="1" applyFill="1" applyBorder="1" applyAlignment="1" applyProtection="1">
      <alignment horizontal="center" vertical="center" wrapText="1"/>
      <protection locked="0"/>
    </xf>
    <xf numFmtId="0" fontId="16" fillId="4" borderId="2" xfId="0" applyFont="1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10" fillId="3" borderId="0" xfId="0" applyFont="1" applyFill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vertical="center" wrapText="1"/>
    </xf>
    <xf numFmtId="0" fontId="28" fillId="4" borderId="1" xfId="0" applyFont="1" applyFill="1" applyBorder="1" applyAlignment="1" applyProtection="1">
      <alignment horizontal="center" vertical="center"/>
      <protection locked="0"/>
    </xf>
    <xf numFmtId="0" fontId="28" fillId="2" borderId="1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vertical="center"/>
    </xf>
    <xf numFmtId="0" fontId="22" fillId="3" borderId="0" xfId="0" applyFont="1" applyFill="1" applyAlignment="1">
      <alignment vertical="center"/>
    </xf>
    <xf numFmtId="0" fontId="23" fillId="2" borderId="1" xfId="0" applyFont="1" applyFill="1" applyBorder="1" applyAlignment="1">
      <alignment vertical="center" wrapText="1"/>
    </xf>
    <xf numFmtId="0" fontId="22" fillId="3" borderId="11" xfId="0" applyFont="1" applyFill="1" applyBorder="1" applyAlignment="1">
      <alignment vertical="center"/>
    </xf>
    <xf numFmtId="0" fontId="22" fillId="3" borderId="4" xfId="0" applyFont="1" applyFill="1" applyBorder="1" applyAlignment="1">
      <alignment vertical="center"/>
    </xf>
    <xf numFmtId="0" fontId="23" fillId="3" borderId="1" xfId="0" applyFont="1" applyFill="1" applyBorder="1" applyAlignment="1">
      <alignment vertical="center" wrapText="1"/>
    </xf>
    <xf numFmtId="0" fontId="29" fillId="5" borderId="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0" fontId="31" fillId="2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27" fillId="3" borderId="1" xfId="0" applyFont="1" applyFill="1" applyBorder="1" applyAlignment="1">
      <alignment vertical="center" wrapText="1"/>
    </xf>
    <xf numFmtId="0" fontId="29" fillId="3" borderId="1" xfId="0" applyFont="1" applyFill="1" applyBorder="1" applyAlignment="1">
      <alignment vertical="center" wrapText="1"/>
    </xf>
    <xf numFmtId="0" fontId="30" fillId="3" borderId="1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34" fillId="2" borderId="1" xfId="0" applyFont="1" applyFill="1" applyBorder="1" applyAlignment="1">
      <alignment horizontal="center" vertical="center"/>
    </xf>
    <xf numFmtId="0" fontId="32" fillId="5" borderId="17" xfId="0" applyFont="1" applyFill="1" applyBorder="1" applyAlignment="1">
      <alignment vertical="center" wrapText="1"/>
    </xf>
    <xf numFmtId="0" fontId="32" fillId="5" borderId="1" xfId="0" applyFont="1" applyFill="1" applyBorder="1" applyAlignment="1">
      <alignment vertical="center" wrapText="1"/>
    </xf>
    <xf numFmtId="0" fontId="29" fillId="5" borderId="1" xfId="0" applyFont="1" applyFill="1" applyBorder="1" applyAlignment="1">
      <alignment vertical="center" wrapText="1"/>
    </xf>
    <xf numFmtId="0" fontId="30" fillId="6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 applyProtection="1">
      <alignment horizontal="left" vertical="center"/>
      <protection locked="0"/>
    </xf>
    <xf numFmtId="164" fontId="1" fillId="4" borderId="1" xfId="0" applyNumberFormat="1" applyFont="1" applyFill="1" applyBorder="1" applyAlignment="1" applyProtection="1">
      <alignment vertical="center"/>
      <protection locked="0"/>
    </xf>
    <xf numFmtId="0" fontId="36" fillId="3" borderId="0" xfId="0" applyFont="1" applyFill="1" applyAlignment="1">
      <alignment horizontal="right" vertical="center" wrapText="1"/>
    </xf>
    <xf numFmtId="0" fontId="35" fillId="3" borderId="0" xfId="1" applyFont="1" applyFill="1" applyBorder="1" applyAlignment="1" applyProtection="1">
      <alignment horizontal="left" vertical="center" wrapText="1" indent="2"/>
    </xf>
    <xf numFmtId="0" fontId="0" fillId="4" borderId="23" xfId="0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0" fillId="4" borderId="18" xfId="0" applyFill="1" applyBorder="1" applyAlignment="1" applyProtection="1">
      <alignment horizontal="left"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4" borderId="24" xfId="0" applyFill="1" applyBorder="1" applyAlignment="1" applyProtection="1">
      <alignment horizontal="left" vertical="center"/>
      <protection locked="0"/>
    </xf>
    <xf numFmtId="0" fontId="0" fillId="4" borderId="7" xfId="0" applyFill="1" applyBorder="1" applyAlignment="1" applyProtection="1">
      <alignment horizontal="left" vertical="center"/>
      <protection locked="0"/>
    </xf>
    <xf numFmtId="0" fontId="0" fillId="4" borderId="25" xfId="0" applyFill="1" applyBorder="1" applyAlignment="1" applyProtection="1">
      <alignment horizontal="left" vertical="center"/>
      <protection locked="0"/>
    </xf>
    <xf numFmtId="0" fontId="23" fillId="4" borderId="2" xfId="0" applyFont="1" applyFill="1" applyBorder="1" applyAlignment="1" applyProtection="1">
      <alignment horizontal="left" vertical="top" wrapText="1"/>
      <protection locked="0"/>
    </xf>
    <xf numFmtId="0" fontId="23" fillId="4" borderId="5" xfId="0" applyFont="1" applyFill="1" applyBorder="1" applyAlignment="1" applyProtection="1">
      <alignment horizontal="left" vertical="top" wrapText="1"/>
      <protection locked="0"/>
    </xf>
    <xf numFmtId="0" fontId="23" fillId="4" borderId="3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8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 indent="2"/>
    </xf>
    <xf numFmtId="0" fontId="23" fillId="4" borderId="8" xfId="0" applyFont="1" applyFill="1" applyBorder="1" applyAlignment="1" applyProtection="1">
      <alignment horizontal="left" vertical="top" wrapText="1"/>
      <protection locked="0"/>
    </xf>
    <xf numFmtId="0" fontId="23" fillId="4" borderId="9" xfId="0" applyFont="1" applyFill="1" applyBorder="1" applyAlignment="1" applyProtection="1">
      <alignment horizontal="left" vertical="top" wrapText="1"/>
      <protection locked="0"/>
    </xf>
    <xf numFmtId="0" fontId="23" fillId="4" borderId="10" xfId="0" applyFont="1" applyFill="1" applyBorder="1" applyAlignment="1" applyProtection="1">
      <alignment horizontal="left" vertical="top" wrapText="1"/>
      <protection locked="0"/>
    </xf>
    <xf numFmtId="0" fontId="24" fillId="4" borderId="8" xfId="0" applyFont="1" applyFill="1" applyBorder="1" applyAlignment="1" applyProtection="1">
      <alignment horizontal="left" vertical="top"/>
      <protection locked="0"/>
    </xf>
    <xf numFmtId="0" fontId="24" fillId="4" borderId="9" xfId="0" applyFont="1" applyFill="1" applyBorder="1" applyAlignment="1" applyProtection="1">
      <alignment horizontal="left" vertical="top"/>
      <protection locked="0"/>
    </xf>
    <xf numFmtId="0" fontId="0" fillId="3" borderId="0" xfId="0" applyFill="1" applyAlignment="1">
      <alignment horizontal="left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left" vertical="center" wrapText="1"/>
    </xf>
    <xf numFmtId="0" fontId="23" fillId="6" borderId="5" xfId="0" applyFont="1" applyFill="1" applyBorder="1" applyAlignment="1">
      <alignment horizontal="left" vertical="center" wrapText="1"/>
    </xf>
    <xf numFmtId="0" fontId="23" fillId="6" borderId="3" xfId="0" applyFont="1" applyFill="1" applyBorder="1" applyAlignment="1">
      <alignment horizontal="left" vertical="center" wrapText="1"/>
    </xf>
    <xf numFmtId="0" fontId="29" fillId="5" borderId="2" xfId="0" applyFont="1" applyFill="1" applyBorder="1" applyAlignment="1">
      <alignment horizontal="left" vertical="center"/>
    </xf>
    <xf numFmtId="0" fontId="29" fillId="5" borderId="5" xfId="0" applyFont="1" applyFill="1" applyBorder="1" applyAlignment="1">
      <alignment horizontal="left" vertical="center"/>
    </xf>
    <xf numFmtId="0" fontId="29" fillId="5" borderId="3" xfId="0" applyFont="1" applyFill="1" applyBorder="1" applyAlignment="1">
      <alignment horizontal="left" vertical="center"/>
    </xf>
    <xf numFmtId="0" fontId="23" fillId="5" borderId="2" xfId="0" applyFont="1" applyFill="1" applyBorder="1" applyAlignment="1">
      <alignment horizontal="left" vertical="center" wrapText="1"/>
    </xf>
    <xf numFmtId="0" fontId="23" fillId="5" borderId="5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F2AFAC"/>
      <color rgb="FF00A0AE"/>
      <color rgb="FF00DDEE"/>
      <color rgb="FF8576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1000125</xdr:colOff>
      <xdr:row>0</xdr:row>
      <xdr:rowOff>0</xdr:rowOff>
    </xdr:from>
    <xdr:to>
      <xdr:col>5</xdr:col>
      <xdr:colOff>1238250</xdr:colOff>
      <xdr:row>2</xdr:row>
      <xdr:rowOff>654050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1EFDFFB8-5144-4C33-BD49-F37DC8836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15425" y="0"/>
          <a:ext cx="1666875" cy="156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nvog.nl/wp-content/uploads/2018/09/Datering-van-de-zwangerschap-2.0-update-aug-2018.pdf" TargetMode="External"/><Relationship Id="rId1" Type="http://schemas.openxmlformats.org/officeDocument/2006/relationships/hyperlink" Target="https://www.nvog.nl/wp-content/uploads/2018/09/Datering-van-de-zwangerschap-2.0-update-aug-2018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34D22-D26E-44DE-A3B5-FB328DD854A7}">
  <dimension ref="A1:K58"/>
  <sheetViews>
    <sheetView tabSelected="1" zoomScale="64" zoomScaleNormal="64" workbookViewId="0">
      <selection activeCell="B5" sqref="B5:F5"/>
    </sheetView>
  </sheetViews>
  <sheetFormatPr defaultColWidth="8.6640625" defaultRowHeight="15" customHeight="1"/>
  <cols>
    <col min="1" max="1" width="57" style="3" customWidth="1"/>
    <col min="2" max="2" width="23.6640625" style="29" customWidth="1"/>
    <col min="3" max="3" width="23.21875" style="29" customWidth="1"/>
    <col min="4" max="5" width="21.44140625" style="2" customWidth="1"/>
    <col min="6" max="6" width="20.6640625" style="2" customWidth="1"/>
    <col min="7" max="7" width="109.44140625" style="2" customWidth="1"/>
    <col min="8" max="8" width="8.6640625" style="2"/>
    <col min="9" max="11" width="0" style="2" hidden="1" customWidth="1"/>
    <col min="12" max="16384" width="8.6640625" style="2"/>
  </cols>
  <sheetData>
    <row r="1" spans="1:6" s="3" customFormat="1" ht="14.4">
      <c r="A1" s="101"/>
      <c r="B1" s="101"/>
      <c r="C1" s="101"/>
      <c r="D1" s="101"/>
      <c r="E1" s="101"/>
      <c r="F1" s="101"/>
    </row>
    <row r="2" spans="1:6" s="7" customFormat="1" ht="28.8">
      <c r="A2" s="4" t="s">
        <v>0</v>
      </c>
      <c r="B2" s="32" t="s">
        <v>87</v>
      </c>
      <c r="C2" s="5"/>
      <c r="D2" s="6"/>
      <c r="E2" s="6"/>
      <c r="F2" s="6"/>
    </row>
    <row r="3" spans="1:6" s="7" customFormat="1" ht="72">
      <c r="A3" s="72" t="s">
        <v>83</v>
      </c>
      <c r="C3" s="8"/>
      <c r="D3" s="6"/>
      <c r="E3" s="6"/>
      <c r="F3" s="6"/>
    </row>
    <row r="4" spans="1:6" s="7" customFormat="1" ht="29.4" thickBot="1">
      <c r="A4" s="9"/>
      <c r="B4" s="8"/>
      <c r="C4" s="10"/>
      <c r="D4" s="11"/>
      <c r="E4" s="11"/>
      <c r="F4" s="11"/>
    </row>
    <row r="5" spans="1:6" s="7" customFormat="1" ht="19.95" customHeight="1">
      <c r="A5" s="12" t="s">
        <v>1</v>
      </c>
      <c r="B5" s="74"/>
      <c r="C5" s="75"/>
      <c r="D5" s="75"/>
      <c r="E5" s="75"/>
      <c r="F5" s="76"/>
    </row>
    <row r="6" spans="1:6" s="7" customFormat="1" ht="19.95" customHeight="1">
      <c r="A6" s="13" t="s">
        <v>2</v>
      </c>
      <c r="B6" s="83"/>
      <c r="C6" s="84"/>
      <c r="D6" s="84"/>
      <c r="E6" s="84"/>
      <c r="F6" s="85"/>
    </row>
    <row r="7" spans="1:6" s="7" customFormat="1" ht="19.95" customHeight="1" thickBot="1">
      <c r="A7" s="14" t="s">
        <v>3</v>
      </c>
      <c r="B7" s="86"/>
      <c r="C7" s="87"/>
      <c r="D7" s="87"/>
      <c r="E7" s="87"/>
      <c r="F7" s="88"/>
    </row>
    <row r="8" spans="1:6" s="7" customFormat="1" ht="19.95" customHeight="1">
      <c r="A8" s="12" t="s">
        <v>4</v>
      </c>
      <c r="B8" s="74"/>
      <c r="C8" s="75"/>
      <c r="D8" s="75"/>
      <c r="E8" s="75"/>
      <c r="F8" s="76"/>
    </row>
    <row r="9" spans="1:6" s="7" customFormat="1" ht="19.5" customHeight="1" thickBot="1">
      <c r="A9" s="15" t="s">
        <v>5</v>
      </c>
      <c r="B9" s="86"/>
      <c r="C9" s="87"/>
      <c r="D9" s="87"/>
      <c r="E9" s="87"/>
      <c r="F9" s="88"/>
    </row>
    <row r="10" spans="1:6" s="7" customFormat="1" ht="20.25" customHeight="1">
      <c r="A10" s="64" t="s">
        <v>6</v>
      </c>
      <c r="B10" s="30">
        <f>B41</f>
        <v>0</v>
      </c>
      <c r="C10" s="77"/>
      <c r="D10" s="78"/>
      <c r="E10" s="78"/>
      <c r="F10" s="79"/>
    </row>
    <row r="11" spans="1:6" s="7" customFormat="1" ht="20.25" customHeight="1">
      <c r="A11" s="65" t="s">
        <v>7</v>
      </c>
      <c r="B11" s="31" t="str">
        <f>B40</f>
        <v>ONVOLDOENDE</v>
      </c>
      <c r="C11" s="80"/>
      <c r="D11" s="81"/>
      <c r="E11" s="81"/>
      <c r="F11" s="82"/>
    </row>
    <row r="12" spans="1:6" s="7" customFormat="1" ht="39.75" customHeight="1">
      <c r="A12" s="17"/>
      <c r="B12" s="11"/>
      <c r="C12" s="11"/>
      <c r="D12" s="11"/>
      <c r="E12" s="11"/>
      <c r="F12" s="11"/>
    </row>
    <row r="13" spans="1:6" s="7" customFormat="1" ht="20.25" customHeight="1">
      <c r="A13" s="66" t="s">
        <v>8</v>
      </c>
      <c r="B13" s="39" t="s">
        <v>9</v>
      </c>
      <c r="C13" s="39" t="s">
        <v>10</v>
      </c>
      <c r="D13" s="40" t="s">
        <v>11</v>
      </c>
      <c r="E13" s="126"/>
      <c r="F13" s="127"/>
    </row>
    <row r="14" spans="1:6" s="7" customFormat="1" ht="20.25" customHeight="1">
      <c r="A14" s="11" t="s">
        <v>12</v>
      </c>
      <c r="B14" s="11" t="s">
        <v>13</v>
      </c>
      <c r="C14" s="11" t="s">
        <v>14</v>
      </c>
      <c r="D14" s="11" t="s">
        <v>15</v>
      </c>
      <c r="E14" s="11"/>
      <c r="F14" s="11"/>
    </row>
    <row r="15" spans="1:6" s="7" customFormat="1" ht="20.25" customHeight="1">
      <c r="A15" s="11"/>
      <c r="B15" s="11" t="s">
        <v>16</v>
      </c>
      <c r="C15" s="11" t="s">
        <v>17</v>
      </c>
      <c r="D15" s="11" t="s">
        <v>17</v>
      </c>
      <c r="E15" s="11"/>
      <c r="F15" s="11"/>
    </row>
    <row r="16" spans="1:6" s="7" customFormat="1" ht="20.25" customHeight="1">
      <c r="A16" s="11"/>
      <c r="B16" s="11" t="s">
        <v>18</v>
      </c>
      <c r="C16" s="11" t="s">
        <v>18</v>
      </c>
      <c r="D16" s="11" t="s">
        <v>18</v>
      </c>
      <c r="E16" s="11"/>
      <c r="F16" s="11"/>
    </row>
    <row r="17" spans="1:11" s="7" customFormat="1" ht="20.25" customHeight="1">
      <c r="A17" s="11"/>
      <c r="B17" s="11" t="s">
        <v>19</v>
      </c>
      <c r="C17" s="11" t="s">
        <v>19</v>
      </c>
      <c r="D17" s="11" t="s">
        <v>20</v>
      </c>
      <c r="E17" s="11"/>
      <c r="F17" s="11"/>
    </row>
    <row r="18" spans="1:11" s="7" customFormat="1" ht="20.25" customHeight="1">
      <c r="A18" s="66" t="s">
        <v>82</v>
      </c>
      <c r="B18" s="18" t="s">
        <v>21</v>
      </c>
      <c r="C18" s="18" t="s">
        <v>22</v>
      </c>
      <c r="D18" s="19" t="s">
        <v>23</v>
      </c>
      <c r="E18" s="20" t="s">
        <v>24</v>
      </c>
      <c r="F18" s="20" t="s">
        <v>25</v>
      </c>
    </row>
    <row r="19" spans="1:11" s="7" customFormat="1" ht="20.25" customHeight="1">
      <c r="A19" s="42" t="s">
        <v>85</v>
      </c>
      <c r="B19" s="34"/>
      <c r="C19" s="34"/>
      <c r="D19" s="35"/>
      <c r="E19" s="36"/>
      <c r="F19" s="37"/>
    </row>
    <row r="20" spans="1:11" s="7" customFormat="1" ht="20.25" customHeight="1">
      <c r="A20" s="43" t="s">
        <v>26</v>
      </c>
      <c r="B20" s="34"/>
      <c r="C20" s="34"/>
      <c r="D20" s="35"/>
      <c r="E20" s="36"/>
      <c r="F20" s="37"/>
    </row>
    <row r="21" spans="1:11" s="7" customFormat="1" ht="20.25" customHeight="1">
      <c r="A21" s="43" t="s">
        <v>27</v>
      </c>
      <c r="B21" s="34"/>
      <c r="C21" s="34"/>
      <c r="D21" s="35"/>
      <c r="E21" s="36"/>
      <c r="F21" s="37"/>
    </row>
    <row r="22" spans="1:11" s="7" customFormat="1" ht="39.75" customHeight="1">
      <c r="A22" s="38"/>
      <c r="B22" s="6"/>
      <c r="C22" s="6"/>
      <c r="D22" s="6"/>
      <c r="E22" s="6"/>
      <c r="F22" s="6"/>
      <c r="G22" s="21"/>
    </row>
    <row r="23" spans="1:11" ht="20.25" customHeight="1">
      <c r="A23" s="67" t="s">
        <v>28</v>
      </c>
      <c r="B23" s="33"/>
      <c r="C23" s="102"/>
      <c r="D23" s="103"/>
      <c r="E23" s="104"/>
      <c r="F23" s="67" t="s">
        <v>29</v>
      </c>
      <c r="G23" s="22">
        <v>0</v>
      </c>
    </row>
    <row r="24" spans="1:11" ht="20.25" customHeight="1">
      <c r="A24" s="16" t="s">
        <v>30</v>
      </c>
      <c r="B24" s="23" t="s">
        <v>21</v>
      </c>
      <c r="C24" s="123"/>
      <c r="D24" s="124"/>
      <c r="E24" s="124"/>
      <c r="F24" s="125"/>
      <c r="G24" s="22">
        <v>2</v>
      </c>
    </row>
    <row r="25" spans="1:11" ht="45" customHeight="1">
      <c r="A25" s="68" t="s">
        <v>84</v>
      </c>
      <c r="B25" s="44">
        <v>0</v>
      </c>
      <c r="C25" s="46"/>
      <c r="D25" s="47"/>
      <c r="E25" s="47"/>
      <c r="F25" s="68" t="s">
        <v>31</v>
      </c>
      <c r="I25" s="2">
        <v>0</v>
      </c>
      <c r="J25" s="2">
        <v>2</v>
      </c>
      <c r="K25" s="2" t="s">
        <v>32</v>
      </c>
    </row>
    <row r="26" spans="1:11" ht="45" customHeight="1">
      <c r="A26" s="68" t="s">
        <v>33</v>
      </c>
      <c r="B26" s="44">
        <v>0</v>
      </c>
      <c r="C26" s="46"/>
      <c r="D26" s="47"/>
      <c r="E26" s="47"/>
      <c r="F26" s="68" t="s">
        <v>34</v>
      </c>
      <c r="I26" s="2">
        <v>0</v>
      </c>
      <c r="J26" s="2">
        <v>1</v>
      </c>
      <c r="K26" s="2" t="s">
        <v>32</v>
      </c>
    </row>
    <row r="27" spans="1:11" ht="20.25" customHeight="1">
      <c r="A27" s="48" t="s">
        <v>35</v>
      </c>
      <c r="B27" s="45">
        <f>IF($B$25="a",0,$B$25)+IF($B$26="a",0,$B$26)</f>
        <v>0</v>
      </c>
      <c r="C27" s="49"/>
      <c r="D27" s="50"/>
      <c r="E27" s="50"/>
      <c r="F27" s="51" t="s">
        <v>36</v>
      </c>
    </row>
    <row r="28" spans="1:11" ht="60" customHeight="1">
      <c r="A28" s="96" t="s">
        <v>37</v>
      </c>
      <c r="B28" s="97"/>
      <c r="C28" s="97"/>
      <c r="D28" s="97"/>
      <c r="E28" s="97"/>
      <c r="F28" s="98"/>
    </row>
    <row r="29" spans="1:11" ht="20.25" customHeight="1">
      <c r="A29" s="114" t="s">
        <v>38</v>
      </c>
      <c r="B29" s="115"/>
      <c r="C29" s="115"/>
      <c r="D29" s="115"/>
      <c r="E29" s="115"/>
      <c r="F29" s="116"/>
    </row>
    <row r="30" spans="1:11" ht="20.25" customHeight="1">
      <c r="A30" s="41" t="s">
        <v>30</v>
      </c>
      <c r="B30" s="52" t="s">
        <v>22</v>
      </c>
      <c r="C30" s="52" t="s">
        <v>39</v>
      </c>
      <c r="D30" s="53" t="s">
        <v>24</v>
      </c>
      <c r="E30" s="54" t="s">
        <v>25</v>
      </c>
      <c r="F30" s="41"/>
    </row>
    <row r="31" spans="1:11" ht="20.25" customHeight="1">
      <c r="A31" s="55" t="s">
        <v>40</v>
      </c>
      <c r="B31" s="44" t="s">
        <v>41</v>
      </c>
      <c r="C31" s="44" t="s">
        <v>41</v>
      </c>
      <c r="D31" s="44" t="s">
        <v>41</v>
      </c>
      <c r="E31" s="44" t="s">
        <v>41</v>
      </c>
      <c r="F31" s="68" t="s">
        <v>42</v>
      </c>
      <c r="I31" s="2" t="s">
        <v>41</v>
      </c>
      <c r="J31" s="2" t="s">
        <v>43</v>
      </c>
      <c r="K31" s="2" t="s">
        <v>44</v>
      </c>
    </row>
    <row r="32" spans="1:11" ht="72">
      <c r="A32" s="68" t="s">
        <v>86</v>
      </c>
      <c r="B32" s="44">
        <v>0</v>
      </c>
      <c r="C32" s="44">
        <v>0</v>
      </c>
      <c r="D32" s="44">
        <v>0</v>
      </c>
      <c r="E32" s="44">
        <v>0</v>
      </c>
      <c r="F32" s="68" t="s">
        <v>45</v>
      </c>
      <c r="I32" s="2">
        <v>0</v>
      </c>
      <c r="J32" s="2">
        <v>2</v>
      </c>
      <c r="K32" s="2" t="s">
        <v>32</v>
      </c>
    </row>
    <row r="33" spans="1:11" ht="20.25" customHeight="1">
      <c r="A33" s="120" t="s">
        <v>46</v>
      </c>
      <c r="B33" s="121"/>
      <c r="C33" s="121"/>
      <c r="D33" s="121"/>
      <c r="E33" s="121"/>
      <c r="F33" s="122"/>
    </row>
    <row r="34" spans="1:11" ht="28.8">
      <c r="A34" s="68" t="s">
        <v>47</v>
      </c>
      <c r="B34" s="44">
        <v>0</v>
      </c>
      <c r="C34" s="44">
        <v>0</v>
      </c>
      <c r="D34" s="44">
        <v>0</v>
      </c>
      <c r="E34" s="44">
        <v>0</v>
      </c>
      <c r="F34" s="68" t="s">
        <v>48</v>
      </c>
      <c r="I34" s="2">
        <v>0</v>
      </c>
      <c r="J34" s="2">
        <v>2</v>
      </c>
      <c r="K34" s="2" t="s">
        <v>32</v>
      </c>
    </row>
    <row r="35" spans="1:11" ht="20.25" customHeight="1">
      <c r="A35" s="120" t="s">
        <v>49</v>
      </c>
      <c r="B35" s="121"/>
      <c r="C35" s="121"/>
      <c r="D35" s="121"/>
      <c r="E35" s="121"/>
      <c r="F35" s="122"/>
    </row>
    <row r="36" spans="1:11" ht="43.2">
      <c r="A36" s="68" t="s">
        <v>50</v>
      </c>
      <c r="B36" s="44">
        <v>0</v>
      </c>
      <c r="C36" s="44">
        <v>0</v>
      </c>
      <c r="D36" s="44">
        <v>0</v>
      </c>
      <c r="E36" s="44">
        <v>0</v>
      </c>
      <c r="F36" s="68" t="s">
        <v>51</v>
      </c>
      <c r="I36" s="2">
        <v>0</v>
      </c>
      <c r="J36" s="2">
        <v>1</v>
      </c>
      <c r="K36" s="2" t="s">
        <v>32</v>
      </c>
    </row>
    <row r="37" spans="1:11" ht="18">
      <c r="A37" s="48" t="s">
        <v>52</v>
      </c>
      <c r="B37" s="45">
        <f>IF($B$32="a",0,$B$32)+IF($B$34="a",0,$B$34)++IF($B$36="a",0,$B$36)</f>
        <v>0</v>
      </c>
      <c r="C37" s="45">
        <f>IF($C$32="a",0,$C$32)+IF($C$34="a",0,$C$34)++IF($C$36="a",0,$C$36)</f>
        <v>0</v>
      </c>
      <c r="D37" s="45">
        <f>IF($D$32="a",0,$D$32)+IF($D$34="a",0,$D$34)++IF($D$36="a",0,$D$36)</f>
        <v>0</v>
      </c>
      <c r="E37" s="45">
        <f>IF($E$32="a",0,$E$32)+IF($E$34="a",0,$E$34)++IF($E$36="a",0,$E$36)</f>
        <v>0</v>
      </c>
      <c r="F37" s="51" t="s">
        <v>53</v>
      </c>
    </row>
    <row r="38" spans="1:11" ht="60" customHeight="1">
      <c r="A38" s="89" t="s">
        <v>37</v>
      </c>
      <c r="B38" s="90"/>
      <c r="C38" s="90"/>
      <c r="D38" s="90"/>
      <c r="E38" s="90"/>
      <c r="F38" s="91"/>
    </row>
    <row r="39" spans="1:11" ht="20.25" customHeight="1">
      <c r="A39" s="117" t="s">
        <v>54</v>
      </c>
      <c r="B39" s="118"/>
      <c r="C39" s="118"/>
      <c r="D39" s="118"/>
      <c r="E39" s="118"/>
      <c r="F39" s="119"/>
    </row>
    <row r="40" spans="1:11" ht="39.75" customHeight="1">
      <c r="A40" s="24" t="s">
        <v>55</v>
      </c>
      <c r="B40" s="56" t="str">
        <f>IF(B41&gt;15,"VOLDOENDE","ONVOLDOENDE")</f>
        <v>ONVOLDOENDE</v>
      </c>
      <c r="C40" s="105"/>
      <c r="D40" s="106"/>
      <c r="E40" s="107"/>
      <c r="F40" s="59" t="s">
        <v>81</v>
      </c>
    </row>
    <row r="41" spans="1:11" s="25" customFormat="1" ht="28.8">
      <c r="A41" s="57" t="s">
        <v>56</v>
      </c>
      <c r="B41" s="56">
        <f>SUM(B37:E37)+B27</f>
        <v>0</v>
      </c>
      <c r="C41" s="108"/>
      <c r="D41" s="109"/>
      <c r="E41" s="110"/>
      <c r="F41" s="60" t="s">
        <v>57</v>
      </c>
    </row>
    <row r="42" spans="1:11" ht="28.8">
      <c r="A42" s="69" t="s">
        <v>58</v>
      </c>
      <c r="B42" s="63">
        <f>SUM(B25,B32,C32,D32,E32)</f>
        <v>0</v>
      </c>
      <c r="C42" s="108"/>
      <c r="D42" s="109"/>
      <c r="E42" s="110"/>
      <c r="F42" s="61" t="s">
        <v>59</v>
      </c>
    </row>
    <row r="43" spans="1:11" ht="28.8">
      <c r="A43" s="69" t="s">
        <v>60</v>
      </c>
      <c r="B43" s="63">
        <f>SUM(B34:E34)</f>
        <v>0</v>
      </c>
      <c r="C43" s="108"/>
      <c r="D43" s="109"/>
      <c r="E43" s="110"/>
      <c r="F43" s="61" t="s">
        <v>61</v>
      </c>
    </row>
    <row r="44" spans="1:11" ht="28.8">
      <c r="A44" s="69" t="s">
        <v>62</v>
      </c>
      <c r="B44" s="63">
        <f>SUM(B36:E36)</f>
        <v>0</v>
      </c>
      <c r="C44" s="108"/>
      <c r="D44" s="109"/>
      <c r="E44" s="110"/>
      <c r="F44" s="61" t="s">
        <v>63</v>
      </c>
    </row>
    <row r="45" spans="1:11" ht="20.25" customHeight="1">
      <c r="A45" s="69" t="s">
        <v>64</v>
      </c>
      <c r="B45" s="70" t="s">
        <v>65</v>
      </c>
      <c r="C45" s="108"/>
      <c r="D45" s="109"/>
      <c r="E45" s="110"/>
      <c r="F45" s="58"/>
    </row>
    <row r="46" spans="1:11" ht="20.25" customHeight="1">
      <c r="A46" s="69" t="s">
        <v>66</v>
      </c>
      <c r="B46" s="70" t="s">
        <v>67</v>
      </c>
      <c r="C46" s="108"/>
      <c r="D46" s="109"/>
      <c r="E46" s="110"/>
      <c r="F46" s="1"/>
    </row>
    <row r="47" spans="1:11" ht="27" customHeight="1">
      <c r="A47" s="68" t="s">
        <v>68</v>
      </c>
      <c r="B47" s="71" t="s">
        <v>69</v>
      </c>
      <c r="C47" s="108"/>
      <c r="D47" s="109"/>
      <c r="E47" s="110"/>
      <c r="F47" s="1"/>
    </row>
    <row r="48" spans="1:11" ht="20.25" customHeight="1">
      <c r="A48" s="69" t="s">
        <v>70</v>
      </c>
      <c r="B48" s="71" t="s">
        <v>69</v>
      </c>
      <c r="C48" s="108"/>
      <c r="D48" s="109"/>
      <c r="E48" s="110"/>
      <c r="F48" s="1"/>
    </row>
    <row r="49" spans="1:10" ht="20.25" customHeight="1">
      <c r="A49" s="69" t="s">
        <v>71</v>
      </c>
      <c r="B49" s="71" t="s">
        <v>69</v>
      </c>
      <c r="C49" s="111"/>
      <c r="D49" s="112"/>
      <c r="E49" s="113"/>
      <c r="F49" s="1"/>
    </row>
    <row r="50" spans="1:10" ht="60" customHeight="1">
      <c r="A50" s="99" t="s">
        <v>72</v>
      </c>
      <c r="B50" s="100"/>
      <c r="C50" s="100"/>
      <c r="D50" s="100"/>
      <c r="E50" s="100"/>
      <c r="F50" s="100"/>
    </row>
    <row r="51" spans="1:10" ht="25.5" customHeight="1">
      <c r="A51" s="62" t="s">
        <v>73</v>
      </c>
      <c r="B51" s="44" t="s">
        <v>74</v>
      </c>
      <c r="C51" s="92"/>
      <c r="D51" s="93"/>
      <c r="E51" s="93"/>
      <c r="F51" s="93"/>
      <c r="I51" s="2" t="s">
        <v>74</v>
      </c>
      <c r="J51" s="2" t="s">
        <v>75</v>
      </c>
    </row>
    <row r="52" spans="1:10" ht="25.5" customHeight="1">
      <c r="A52" s="89" t="s">
        <v>76</v>
      </c>
      <c r="B52" s="90"/>
      <c r="C52" s="90"/>
      <c r="D52" s="90"/>
      <c r="E52" s="90"/>
      <c r="F52" s="91"/>
    </row>
    <row r="53" spans="1:10" ht="14.4">
      <c r="A53" s="26"/>
      <c r="B53" s="27"/>
      <c r="C53" s="27"/>
      <c r="D53" s="11"/>
      <c r="E53" s="11"/>
      <c r="F53" s="11"/>
    </row>
    <row r="54" spans="1:10" ht="36.75" customHeight="1">
      <c r="A54" s="94" t="s">
        <v>77</v>
      </c>
      <c r="B54" s="94"/>
      <c r="C54" s="94"/>
      <c r="D54" s="94"/>
      <c r="E54" s="94"/>
      <c r="F54" s="94"/>
    </row>
    <row r="55" spans="1:10" ht="24.75" customHeight="1">
      <c r="A55" s="95" t="s">
        <v>78</v>
      </c>
      <c r="B55" s="95"/>
      <c r="C55" s="95"/>
      <c r="D55" s="95"/>
      <c r="E55" s="95"/>
      <c r="F55" s="95"/>
    </row>
    <row r="56" spans="1:10" ht="29.25" customHeight="1">
      <c r="A56" s="95" t="s">
        <v>79</v>
      </c>
      <c r="B56" s="95"/>
      <c r="C56" s="95"/>
      <c r="D56" s="95"/>
      <c r="E56" s="95"/>
      <c r="F56" s="95"/>
    </row>
    <row r="57" spans="1:10" ht="28.5" customHeight="1">
      <c r="A57" s="73" t="s">
        <v>80</v>
      </c>
      <c r="B57" s="73"/>
      <c r="C57" s="73"/>
      <c r="D57" s="73"/>
      <c r="E57" s="73"/>
      <c r="F57" s="73"/>
    </row>
    <row r="58" spans="1:10" ht="15" customHeight="1">
      <c r="A58" s="26"/>
      <c r="B58" s="28"/>
      <c r="C58" s="28"/>
      <c r="D58" s="11"/>
      <c r="E58" s="11"/>
      <c r="F58" s="11"/>
    </row>
  </sheetData>
  <sheetProtection selectLockedCells="1"/>
  <dataConsolidate>
    <dataRefs count="1">
      <dataRef name="=B7+B9"/>
    </dataRefs>
  </dataConsolidate>
  <mergeCells count="24">
    <mergeCell ref="A1:F1"/>
    <mergeCell ref="C23:E23"/>
    <mergeCell ref="C40:E49"/>
    <mergeCell ref="A29:F29"/>
    <mergeCell ref="A39:F39"/>
    <mergeCell ref="A33:F33"/>
    <mergeCell ref="A35:F35"/>
    <mergeCell ref="C24:F24"/>
    <mergeCell ref="E13:F13"/>
    <mergeCell ref="A57:F57"/>
    <mergeCell ref="B5:F5"/>
    <mergeCell ref="C10:F11"/>
    <mergeCell ref="B6:F6"/>
    <mergeCell ref="B7:F7"/>
    <mergeCell ref="B8:F8"/>
    <mergeCell ref="B9:F9"/>
    <mergeCell ref="A52:F52"/>
    <mergeCell ref="C51:F51"/>
    <mergeCell ref="A54:F54"/>
    <mergeCell ref="A55:F55"/>
    <mergeCell ref="A56:F56"/>
    <mergeCell ref="A28:F28"/>
    <mergeCell ref="A38:F38"/>
    <mergeCell ref="A50:F50"/>
  </mergeCells>
  <dataValidations count="14">
    <dataValidation type="list" allowBlank="1" showInputMessage="1" showErrorMessage="1" errorTitle="Foutmelding" error="De door u ingevoerde waarde is niet correct, kies uit nee of ja." sqref="B51" xr:uid="{F33D83A1-0FD6-2043-8A59-5489BA60CC92}">
      <formula1>$I$51:$J$51</formula1>
    </dataValidation>
    <dataValidation type="whole" operator="lessThanOrEqual" allowBlank="1" showInputMessage="1" showErrorMessage="1" errorTitle="Foutmelding" error="De door u ingevoerde score is niet mogelijk." sqref="B27" xr:uid="{80CE160F-ABE0-D647-AA11-EFB799801F50}">
      <formula1>3</formula1>
    </dataValidation>
    <dataValidation type="whole" operator="lessThanOrEqual" allowBlank="1" showInputMessage="1" showErrorMessage="1" errorTitle="Foutmelding" error="De door u ingevoerde score is niet mogelijk." sqref="B37:E37" xr:uid="{C17A89D1-2B40-514E-8B39-743CBD2ABE76}">
      <formula1>7</formula1>
    </dataValidation>
    <dataValidation type="whole" operator="lessThanOrEqual" allowBlank="1" showInputMessage="1" showErrorMessage="1" errorTitle="Foutmelding" error="De door u ingevoerde waarde is niet correct." sqref="B41" xr:uid="{BF00D1BB-1529-2247-997B-CAF73BBBAB95}">
      <formula1>57</formula1>
    </dataValidation>
    <dataValidation type="whole" operator="lessThanOrEqual" allowBlank="1" showInputMessage="1" showErrorMessage="1" errorTitle="Foutmelding" error="De door u ingevoerde waarde is niet correct." sqref="B42:B44" xr:uid="{AFA9FB52-D85D-1840-8447-189B17958899}">
      <formula1>32</formula1>
    </dataValidation>
    <dataValidation type="whole" operator="lessThanOrEqual" allowBlank="1" showInputMessage="1" showErrorMessage="1" errorTitle="Foutmelding" error="De door u ingevoerde waarde is incorrect, zie kolom G." sqref="B13:E14 B10:C10" xr:uid="{436D15C4-7B60-4C72-94AB-0BBC3E289D4E}">
      <formula1>1</formula1>
    </dataValidation>
    <dataValidation type="whole" operator="lessThanOrEqual" allowBlank="1" showInputMessage="1" showErrorMessage="1" errorTitle="Foutmelding" error="De door u ingevoerde score is niet mogelijk, zie kolom G." sqref="F15" xr:uid="{12AB7592-EBEA-457C-8C69-71D6C0BCAE09}">
      <formula1>36</formula1>
    </dataValidation>
    <dataValidation type="whole" operator="lessThanOrEqual" allowBlank="1" showInputMessage="1" showErrorMessage="1" errorTitle="Foutmelding" error="De door u ingevoerde score is niet mogelijk, zie kolom G." sqref="B15:E15" xr:uid="{853F9C55-2F42-4AE9-B562-FED47ABA4659}">
      <formula1>9</formula1>
    </dataValidation>
    <dataValidation type="list" allowBlank="1" showInputMessage="1" showErrorMessage="1" errorTitle="Foutmelding" error="De door u ingevoerde waarde is niet correct, zie kolom F." sqref="B25" xr:uid="{9A6DC3A8-041D-4A55-AA2B-922C52C34853}">
      <formula1>$I$25:$K$25</formula1>
    </dataValidation>
    <dataValidation type="list" allowBlank="1" showInputMessage="1" showErrorMessage="1" errorTitle="Foutmelding" error="De door u ingevoerde waarde is niet correct, zie kolom F." sqref="B26" xr:uid="{76223ADD-E63C-4B1D-A998-E72F829B283D}">
      <formula1>$I$26:$K$26</formula1>
    </dataValidation>
    <dataValidation type="list" allowBlank="1" showInputMessage="1" showErrorMessage="1" errorTitle="Foutmelding" error="De door u ingevoerde waarde is niet correct, zie kolom F." sqref="B31:E31" xr:uid="{897ED66A-A962-4E25-AD29-D854BEB90A91}">
      <formula1>$I$31:$K$31</formula1>
    </dataValidation>
    <dataValidation type="list" allowBlank="1" showInputMessage="1" showErrorMessage="1" errorTitle="Foutmelding" error="De door u ingevoerde waarde is niet correct, zie kolom F." sqref="B32:E32" xr:uid="{B58C7D27-7616-4692-9F63-6BFA51AC7A53}">
      <formula1>$I$32:$K$32</formula1>
    </dataValidation>
    <dataValidation type="list" allowBlank="1" showInputMessage="1" showErrorMessage="1" errorTitle="Foutmelding" error="De door u ingevoerde waarde is niet correct, zie kolom F." sqref="B34:E34" xr:uid="{4DE55D78-5901-40AC-B173-8475D848067E}">
      <formula1>$I$34:$K$34</formula1>
    </dataValidation>
    <dataValidation type="list" allowBlank="1" showInputMessage="1" showErrorMessage="1" errorTitle="Foutmelding" error="De door u ingevoerde waarde is niet correct, zie kolom F." sqref="B36:E36" xr:uid="{5A1999AA-5E63-4C33-93DB-D21DFFF0904B}">
      <formula1>$I$36:$K$36</formula1>
    </dataValidation>
  </dataValidations>
  <hyperlinks>
    <hyperlink ref="A57" r:id="rId1" xr:uid="{676600AC-1608-4837-86D4-49946223BF60}"/>
    <hyperlink ref="A57:F57" r:id="rId2" display="https://www.nvog.nl/wp-content/uploads/2018/09/Datering-van-de-zwangerschap-2.0-update-aug-2018.pdf" xr:uid="{5B108742-917D-4362-A1D4-C18506F2D3AC}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5cd1913-924a-46c3-8a1f-0fbb42851e29" xsi:nil="true"/>
    <lcf76f155ced4ddcb4097134ff3c332f xmlns="59fdee7c-66d6-488c-b90e-119534b53ca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2A3516BC80E4418D1A453E409CD2BF" ma:contentTypeVersion="14" ma:contentTypeDescription="Create a new document." ma:contentTypeScope="" ma:versionID="1e3429ebef896ef75a0cd4179298c00e">
  <xsd:schema xmlns:xsd="http://www.w3.org/2001/XMLSchema" xmlns:xs="http://www.w3.org/2001/XMLSchema" xmlns:p="http://schemas.microsoft.com/office/2006/metadata/properties" xmlns:ns2="59fdee7c-66d6-488c-b90e-119534b53cab" xmlns:ns3="65cd1913-924a-46c3-8a1f-0fbb42851e29" targetNamespace="http://schemas.microsoft.com/office/2006/metadata/properties" ma:root="true" ma:fieldsID="09fd22de08d63b17242a73a00956051d" ns2:_="" ns3:_="">
    <xsd:import namespace="59fdee7c-66d6-488c-b90e-119534b53cab"/>
    <xsd:import namespace="65cd1913-924a-46c3-8a1f-0fbb42851e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ee7c-66d6-488c-b90e-119534b53c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11e2b26-34b2-4f00-8bb5-a78e56adf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cd1913-924a-46c3-8a1f-0fbb42851e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f64e5c29-bf8d-4e5e-a3c0-c962a42d45e5}" ma:internalName="TaxCatchAll" ma:showField="CatchAllData" ma:web="65cd1913-924a-46c3-8a1f-0fbb42851e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8C0CE3-50E0-43B5-9891-783B480DB45C}">
  <ds:schemaRefs>
    <ds:schemaRef ds:uri="http://www.w3.org/XML/1998/namespace"/>
    <ds:schemaRef ds:uri="59fdee7c-66d6-488c-b90e-119534b53cab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65cd1913-924a-46c3-8a1f-0fbb42851e29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2B250CF-59BD-486B-9C16-E64366A1B2F6}"/>
</file>

<file path=customXml/itemProps3.xml><?xml version="1.0" encoding="utf-8"?>
<ds:datastoreItem xmlns:ds="http://schemas.openxmlformats.org/officeDocument/2006/customXml" ds:itemID="{8C850D57-1F48-4024-8724-AB7326DAFB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Marieke</dc:creator>
  <cp:keywords/>
  <dc:description/>
  <cp:lastModifiedBy>Officemanager | BEN</cp:lastModifiedBy>
  <cp:revision/>
  <dcterms:created xsi:type="dcterms:W3CDTF">2020-06-19T10:26:31Z</dcterms:created>
  <dcterms:modified xsi:type="dcterms:W3CDTF">2025-05-08T07:17:35Z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0x010100DA2A3516BC80E4418D1A453E409CD2BF</vt:lpwstr>
  </property>
</Properties>
</file>